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ichane\Desktop\Desktop\2021\Misc- 2021\"/>
    </mc:Choice>
  </mc:AlternateContent>
  <xr:revisionPtr revIDLastSave="0" documentId="8_{91BC325F-3E90-4039-9C4F-1927D3F5C8D5}" xr6:coauthVersionLast="47" xr6:coauthVersionMax="47" xr10:uidLastSave="{00000000-0000-0000-0000-000000000000}"/>
  <bookViews>
    <workbookView xWindow="-120" yWindow="-120" windowWidth="20730" windowHeight="11040" xr2:uid="{A2BDBE14-66A6-4FF1-B3D4-192FA6969213}"/>
  </bookViews>
  <sheets>
    <sheet name="Broilers Costing" sheetId="1" r:id="rId1"/>
    <sheet name="Layers Costing" sheetId="3" r:id="rId2"/>
    <sheet name="Kenbro Costing" sheetId="4" r:id="rId3"/>
    <sheet name="Sheet5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3" l="1"/>
  <c r="D32" i="3"/>
  <c r="D31" i="3"/>
  <c r="D30" i="3"/>
  <c r="D29" i="3"/>
  <c r="D27" i="3"/>
  <c r="D26" i="3"/>
  <c r="D25" i="3"/>
  <c r="D24" i="3"/>
  <c r="D23" i="3"/>
  <c r="D20" i="3"/>
  <c r="D18" i="3"/>
  <c r="B13" i="3"/>
  <c r="D13" i="3" s="1"/>
  <c r="D10" i="3"/>
  <c r="D8" i="3"/>
  <c r="D7" i="3"/>
  <c r="D5" i="3"/>
  <c r="D34" i="3" l="1"/>
  <c r="D35" i="3" s="1"/>
  <c r="D38" i="3" s="1"/>
  <c r="D39" i="3" s="1"/>
</calcChain>
</file>

<file path=xl/sharedStrings.xml><?xml version="1.0" encoding="utf-8"?>
<sst xmlns="http://schemas.openxmlformats.org/spreadsheetml/2006/main" count="75" uniqueCount="58">
  <si>
    <t>Broiler Costing Template</t>
  </si>
  <si>
    <t>Description</t>
  </si>
  <si>
    <t>Other costs per chick</t>
  </si>
  <si>
    <t>Brooding</t>
  </si>
  <si>
    <t>Feed</t>
  </si>
  <si>
    <t>Vaccination</t>
  </si>
  <si>
    <t>Disinfectant</t>
  </si>
  <si>
    <t>water and Light</t>
  </si>
  <si>
    <t>Labour</t>
  </si>
  <si>
    <t>Misc.</t>
  </si>
  <si>
    <t>Total Management Cost</t>
  </si>
  <si>
    <t>Total Costs/Bird</t>
  </si>
  <si>
    <t>Less Costs</t>
  </si>
  <si>
    <t>Net Margin</t>
  </si>
  <si>
    <t xml:space="preserve">Pls Note- </t>
  </si>
  <si>
    <t xml:space="preserve">• Selling prices for grown bird may vary depending on the market, and the region. </t>
  </si>
  <si>
    <t>100 Birds</t>
  </si>
  <si>
    <t>Cost of birds at Kshs. 95/bird</t>
  </si>
  <si>
    <t>LAYERS REARING  COST</t>
  </si>
  <si>
    <t>COSTING FOR 1000 LAYERS TO THE POINT OF LAY</t>
  </si>
  <si>
    <t>ITEM</t>
  </si>
  <si>
    <t>QUANTITY</t>
  </si>
  <si>
    <t>@</t>
  </si>
  <si>
    <t>TOTAL COST</t>
  </si>
  <si>
    <t>CHICK COST</t>
  </si>
  <si>
    <t xml:space="preserve">BROODING COST </t>
  </si>
  <si>
    <t>a) charcoal (bags)</t>
  </si>
  <si>
    <t>b) woodshavings (bag)</t>
  </si>
  <si>
    <t>FEED COST</t>
  </si>
  <si>
    <t>a)chick and duck mash (2kg/bird)</t>
  </si>
  <si>
    <t>(50 kg bag)</t>
  </si>
  <si>
    <t>b) growers mash (7kg /bird)</t>
  </si>
  <si>
    <t>DISEASE CONTROL COST</t>
  </si>
  <si>
    <t>b) liquid paraffin 1 litre</t>
  </si>
  <si>
    <t xml:space="preserve">                 (administer for 3 days)</t>
  </si>
  <si>
    <t>c)vitamins 1 kg</t>
  </si>
  <si>
    <t xml:space="preserve">                 (administer for 1 week and high stress)</t>
  </si>
  <si>
    <t>d) vaccines</t>
  </si>
  <si>
    <t xml:space="preserve">                i) newcastle + ib 1000 doses</t>
  </si>
  <si>
    <t xml:space="preserve">                ii) gumboro 500 doses</t>
  </si>
  <si>
    <t xml:space="preserve">                iii)fowl typhoid 100 doses+labor</t>
  </si>
  <si>
    <t xml:space="preserve">                iv)fowl pox 1000 doses+labor</t>
  </si>
  <si>
    <t xml:space="preserve">                v)ncd killed 1000 doses+labour</t>
  </si>
  <si>
    <t xml:space="preserve">               vi)debeaking</t>
  </si>
  <si>
    <t xml:space="preserve">e)dewormer 500ml </t>
  </si>
  <si>
    <t>f) disinfectant 1 litre</t>
  </si>
  <si>
    <t>LABOUR (5 MONTHS)</t>
  </si>
  <si>
    <t>ELECTRICITY (2 MONTHS)</t>
  </si>
  <si>
    <t>WATER (5 MONTHS)</t>
  </si>
  <si>
    <t>Miscellaneous (2%)</t>
  </si>
  <si>
    <t>GRAND TOTAL</t>
  </si>
  <si>
    <t>COST PER LAYER</t>
  </si>
  <si>
    <t>Cost of birds at Kshs. 105/bird</t>
  </si>
  <si>
    <t>Sale at Kshs 800/bird</t>
  </si>
  <si>
    <t>Sale at Kshs 1000/bird</t>
  </si>
  <si>
    <t xml:space="preserve">• Selling prices for grown bird at 3 months may vary depending on the market, and the region. </t>
  </si>
  <si>
    <t>Kenbro Costing Template</t>
  </si>
  <si>
    <t>This is the approximate costing of a single layer pullet till point of lay.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</si>
</sst>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3" fontId="0" fillId="0" borderId="1" xfId="0" applyNumberFormat="1" applyBorder="1"/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6" fillId="0" borderId="1" xfId="0" applyFont="1" applyBorder="1"/>
    <xf numFmtId="165" fontId="6" fillId="0" borderId="1" xfId="1" applyNumberFormat="1" applyFont="1" applyBorder="1"/>
    <xf numFmtId="165" fontId="0" fillId="0" borderId="1" xfId="1" applyNumberFormat="1" applyFont="1" applyBorder="1"/>
    <xf numFmtId="165" fontId="0" fillId="0" borderId="3" xfId="1" applyNumberFormat="1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165" fontId="1" fillId="0" borderId="1" xfId="1" applyNumberFormat="1" applyFont="1" applyBorder="1"/>
    <xf numFmtId="0" fontId="11" fillId="0" borderId="1" xfId="0" applyFont="1" applyBorder="1"/>
    <xf numFmtId="165" fontId="4" fillId="0" borderId="1" xfId="1" applyNumberFormat="1" applyFont="1" applyBorder="1"/>
    <xf numFmtId="165" fontId="2" fillId="0" borderId="1" xfId="1" applyNumberFormat="1" applyFont="1" applyBorder="1"/>
    <xf numFmtId="165" fontId="4" fillId="0" borderId="4" xfId="1" applyNumberFormat="1" applyFont="1" applyBorder="1"/>
    <xf numFmtId="0" fontId="12" fillId="0" borderId="1" xfId="0" applyFont="1" applyBorder="1"/>
    <xf numFmtId="165" fontId="13" fillId="0" borderId="1" xfId="1" applyNumberFormat="1" applyFont="1" applyBorder="1"/>
    <xf numFmtId="165" fontId="0" fillId="0" borderId="2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DD49-08A3-4C08-99B0-A11622B2CB5C}">
  <dimension ref="A1:B19"/>
  <sheetViews>
    <sheetView tabSelected="1" workbookViewId="0">
      <selection activeCell="G9" sqref="G9"/>
    </sheetView>
  </sheetViews>
  <sheetFormatPr defaultRowHeight="15" x14ac:dyDescent="0.25"/>
  <cols>
    <col min="1" max="1" width="27.28515625" customWidth="1"/>
    <col min="2" max="2" width="14.85546875" customWidth="1"/>
  </cols>
  <sheetData>
    <row r="1" spans="1:2" x14ac:dyDescent="0.25">
      <c r="A1" s="1" t="s">
        <v>0</v>
      </c>
      <c r="B1" s="2"/>
    </row>
    <row r="2" spans="1:2" x14ac:dyDescent="0.25">
      <c r="A2" s="3" t="s">
        <v>1</v>
      </c>
      <c r="B2" s="2" t="s">
        <v>16</v>
      </c>
    </row>
    <row r="3" spans="1:2" x14ac:dyDescent="0.25">
      <c r="A3" s="3" t="s">
        <v>17</v>
      </c>
      <c r="B3" s="2">
        <v>95</v>
      </c>
    </row>
    <row r="4" spans="1:2" x14ac:dyDescent="0.25">
      <c r="A4" s="3" t="s">
        <v>2</v>
      </c>
      <c r="B4" s="2"/>
    </row>
    <row r="5" spans="1:2" x14ac:dyDescent="0.25">
      <c r="A5" s="2" t="s">
        <v>3</v>
      </c>
      <c r="B5" s="2">
        <v>7</v>
      </c>
    </row>
    <row r="6" spans="1:2" x14ac:dyDescent="0.25">
      <c r="A6" s="2" t="s">
        <v>4</v>
      </c>
      <c r="B6" s="2">
        <v>300</v>
      </c>
    </row>
    <row r="7" spans="1:2" x14ac:dyDescent="0.25">
      <c r="A7" s="2" t="s">
        <v>5</v>
      </c>
      <c r="B7" s="2">
        <v>5</v>
      </c>
    </row>
    <row r="8" spans="1:2" x14ac:dyDescent="0.25">
      <c r="A8" s="2" t="s">
        <v>6</v>
      </c>
      <c r="B8" s="2">
        <v>2</v>
      </c>
    </row>
    <row r="9" spans="1:2" x14ac:dyDescent="0.25">
      <c r="A9" s="2" t="s">
        <v>7</v>
      </c>
      <c r="B9" s="2">
        <v>2</v>
      </c>
    </row>
    <row r="10" spans="1:2" x14ac:dyDescent="0.25">
      <c r="A10" s="2" t="s">
        <v>8</v>
      </c>
      <c r="B10" s="2">
        <v>5</v>
      </c>
    </row>
    <row r="11" spans="1:2" x14ac:dyDescent="0.25">
      <c r="A11" s="2" t="s">
        <v>9</v>
      </c>
      <c r="B11" s="2">
        <v>6</v>
      </c>
    </row>
    <row r="12" spans="1:2" x14ac:dyDescent="0.25">
      <c r="A12" s="3" t="s">
        <v>10</v>
      </c>
      <c r="B12" s="2">
        <v>327</v>
      </c>
    </row>
    <row r="13" spans="1:2" x14ac:dyDescent="0.25">
      <c r="A13" s="4" t="s">
        <v>11</v>
      </c>
      <c r="B13" s="4">
        <v>422</v>
      </c>
    </row>
    <row r="14" spans="1:2" x14ac:dyDescent="0.25">
      <c r="A14" s="2" t="s">
        <v>53</v>
      </c>
      <c r="B14" s="5">
        <v>50000</v>
      </c>
    </row>
    <row r="15" spans="1:2" x14ac:dyDescent="0.25">
      <c r="A15" s="2" t="s">
        <v>12</v>
      </c>
      <c r="B15" s="5">
        <v>42200</v>
      </c>
    </row>
    <row r="16" spans="1:2" x14ac:dyDescent="0.25">
      <c r="A16" s="2" t="s">
        <v>13</v>
      </c>
      <c r="B16" s="5">
        <v>7800</v>
      </c>
    </row>
    <row r="18" spans="1:1" x14ac:dyDescent="0.25">
      <c r="A18" t="s">
        <v>14</v>
      </c>
    </row>
    <row r="19" spans="1:1" x14ac:dyDescent="0.25">
      <c r="A19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84C2-EB37-4A93-A3D3-46C07F23CF66}">
  <dimension ref="A1:F41"/>
  <sheetViews>
    <sheetView workbookViewId="0">
      <selection activeCell="D44" sqref="D44"/>
    </sheetView>
  </sheetViews>
  <sheetFormatPr defaultRowHeight="15" x14ac:dyDescent="0.25"/>
  <cols>
    <col min="1" max="1" width="43.7109375" customWidth="1"/>
    <col min="2" max="2" width="16.42578125" customWidth="1"/>
    <col min="3" max="3" width="14.28515625" customWidth="1"/>
    <col min="4" max="4" width="13.85546875" customWidth="1"/>
  </cols>
  <sheetData>
    <row r="1" spans="1:6" x14ac:dyDescent="0.25">
      <c r="A1" s="6" t="s">
        <v>18</v>
      </c>
      <c r="B1" s="2"/>
      <c r="C1" s="2"/>
      <c r="D1" s="2"/>
      <c r="E1" s="2"/>
      <c r="F1" s="7"/>
    </row>
    <row r="2" spans="1:6" x14ac:dyDescent="0.25">
      <c r="A2" s="6" t="s">
        <v>19</v>
      </c>
      <c r="B2" s="2"/>
      <c r="C2" s="2"/>
      <c r="D2" s="2"/>
      <c r="E2" s="2"/>
      <c r="F2" s="8"/>
    </row>
    <row r="3" spans="1:6" x14ac:dyDescent="0.25">
      <c r="A3" s="2"/>
      <c r="B3" s="2"/>
      <c r="C3" s="2"/>
      <c r="D3" s="2"/>
      <c r="E3" s="2"/>
      <c r="F3" s="8"/>
    </row>
    <row r="4" spans="1:6" x14ac:dyDescent="0.25">
      <c r="A4" s="9" t="s">
        <v>20</v>
      </c>
      <c r="B4" s="10" t="s">
        <v>21</v>
      </c>
      <c r="C4" s="10" t="s">
        <v>22</v>
      </c>
      <c r="D4" s="10" t="s">
        <v>23</v>
      </c>
      <c r="E4" s="11"/>
      <c r="F4" s="12"/>
    </row>
    <row r="5" spans="1:6" x14ac:dyDescent="0.25">
      <c r="A5" s="13" t="s">
        <v>24</v>
      </c>
      <c r="B5" s="11">
        <v>1000</v>
      </c>
      <c r="C5" s="11">
        <v>135</v>
      </c>
      <c r="D5" s="11">
        <f>B5*C5</f>
        <v>135000</v>
      </c>
      <c r="E5" s="11"/>
      <c r="F5" s="12"/>
    </row>
    <row r="6" spans="1:6" x14ac:dyDescent="0.25">
      <c r="A6" s="13" t="s">
        <v>25</v>
      </c>
      <c r="B6" s="11"/>
      <c r="C6" s="11"/>
      <c r="D6" s="11"/>
      <c r="E6" s="11"/>
      <c r="F6" s="12"/>
    </row>
    <row r="7" spans="1:6" x14ac:dyDescent="0.25">
      <c r="A7" s="2" t="s">
        <v>26</v>
      </c>
      <c r="B7" s="11">
        <v>12</v>
      </c>
      <c r="C7" s="11">
        <v>2000</v>
      </c>
      <c r="D7" s="11">
        <f>B7*C7</f>
        <v>24000</v>
      </c>
      <c r="E7" s="11"/>
      <c r="F7" s="12"/>
    </row>
    <row r="8" spans="1:6" x14ac:dyDescent="0.25">
      <c r="A8" s="2" t="s">
        <v>27</v>
      </c>
      <c r="B8" s="11">
        <v>25</v>
      </c>
      <c r="C8" s="11">
        <v>200</v>
      </c>
      <c r="D8" s="11">
        <f>B8*C8</f>
        <v>5000</v>
      </c>
      <c r="E8" s="11"/>
      <c r="F8" s="12"/>
    </row>
    <row r="9" spans="1:6" x14ac:dyDescent="0.25">
      <c r="A9" s="13" t="s">
        <v>28</v>
      </c>
      <c r="B9" s="11"/>
      <c r="C9" s="11"/>
      <c r="D9" s="11"/>
      <c r="E9" s="11"/>
      <c r="F9" s="12"/>
    </row>
    <row r="10" spans="1:6" x14ac:dyDescent="0.25">
      <c r="A10" s="2" t="s">
        <v>29</v>
      </c>
      <c r="B10" s="11">
        <v>40</v>
      </c>
      <c r="C10" s="11">
        <v>3910</v>
      </c>
      <c r="D10" s="11">
        <f>B10*C10</f>
        <v>156400</v>
      </c>
      <c r="E10" s="11"/>
      <c r="F10" s="12"/>
    </row>
    <row r="11" spans="1:6" x14ac:dyDescent="0.25">
      <c r="A11" s="2" t="s">
        <v>30</v>
      </c>
      <c r="B11" s="11"/>
      <c r="C11" s="11"/>
      <c r="D11" s="11"/>
      <c r="E11" s="11"/>
      <c r="F11" s="12"/>
    </row>
    <row r="12" spans="1:6" x14ac:dyDescent="0.25">
      <c r="A12" s="2"/>
      <c r="B12" s="11"/>
      <c r="C12" s="11"/>
      <c r="D12" s="11"/>
      <c r="E12" s="11"/>
      <c r="F12" s="12"/>
    </row>
    <row r="13" spans="1:6" x14ac:dyDescent="0.25">
      <c r="A13" s="2" t="s">
        <v>31</v>
      </c>
      <c r="B13" s="11">
        <f>B5*7/50</f>
        <v>140</v>
      </c>
      <c r="C13" s="11">
        <v>3330</v>
      </c>
      <c r="D13" s="11">
        <f>B13*C13</f>
        <v>466200</v>
      </c>
      <c r="E13" s="11"/>
      <c r="F13" s="12"/>
    </row>
    <row r="14" spans="1:6" x14ac:dyDescent="0.25">
      <c r="A14" s="2" t="s">
        <v>30</v>
      </c>
      <c r="B14" s="11"/>
      <c r="C14" s="11"/>
      <c r="D14" s="11"/>
      <c r="E14" s="11"/>
      <c r="F14" s="12"/>
    </row>
    <row r="15" spans="1:6" x14ac:dyDescent="0.25">
      <c r="A15" s="2"/>
      <c r="B15" s="11"/>
      <c r="C15" s="11"/>
      <c r="D15" s="11"/>
      <c r="E15" s="11"/>
      <c r="F15" s="12"/>
    </row>
    <row r="16" spans="1:6" x14ac:dyDescent="0.25">
      <c r="A16" s="13" t="s">
        <v>32</v>
      </c>
      <c r="B16" s="11"/>
      <c r="C16" s="11"/>
      <c r="D16" s="11"/>
      <c r="E16" s="11"/>
      <c r="F16" s="12"/>
    </row>
    <row r="17" spans="1:6" x14ac:dyDescent="0.25">
      <c r="A17" s="14"/>
      <c r="B17" s="11"/>
      <c r="C17" s="11"/>
      <c r="D17" s="11"/>
      <c r="E17" s="11"/>
      <c r="F17" s="12"/>
    </row>
    <row r="18" spans="1:6" x14ac:dyDescent="0.25">
      <c r="A18" s="2" t="s">
        <v>33</v>
      </c>
      <c r="B18" s="11">
        <v>2</v>
      </c>
      <c r="C18" s="11">
        <v>350</v>
      </c>
      <c r="D18" s="11">
        <f>B18*C18</f>
        <v>700</v>
      </c>
      <c r="E18" s="11"/>
      <c r="F18" s="12"/>
    </row>
    <row r="19" spans="1:6" x14ac:dyDescent="0.25">
      <c r="A19" s="2" t="s">
        <v>34</v>
      </c>
      <c r="B19" s="11"/>
      <c r="C19" s="11"/>
      <c r="D19" s="11"/>
      <c r="E19" s="11"/>
      <c r="F19" s="12"/>
    </row>
    <row r="20" spans="1:6" x14ac:dyDescent="0.25">
      <c r="A20" s="2" t="s">
        <v>35</v>
      </c>
      <c r="B20" s="11">
        <v>3</v>
      </c>
      <c r="C20" s="11">
        <v>3000</v>
      </c>
      <c r="D20" s="11">
        <f>B20*C20</f>
        <v>9000</v>
      </c>
      <c r="E20" s="11"/>
      <c r="F20" s="12"/>
    </row>
    <row r="21" spans="1:6" x14ac:dyDescent="0.25">
      <c r="A21" s="2" t="s">
        <v>36</v>
      </c>
      <c r="B21" s="11"/>
      <c r="C21" s="11"/>
      <c r="D21" s="11"/>
      <c r="E21" s="11"/>
      <c r="F21" s="12"/>
    </row>
    <row r="22" spans="1:6" x14ac:dyDescent="0.25">
      <c r="A22" s="2" t="s">
        <v>37</v>
      </c>
      <c r="B22" s="11"/>
      <c r="C22" s="11"/>
      <c r="D22" s="11"/>
      <c r="E22" s="11"/>
      <c r="F22" s="12"/>
    </row>
    <row r="23" spans="1:6" x14ac:dyDescent="0.25">
      <c r="A23" s="2" t="s">
        <v>38</v>
      </c>
      <c r="B23" s="11">
        <v>1</v>
      </c>
      <c r="C23" s="11">
        <v>500</v>
      </c>
      <c r="D23" s="11">
        <f>B23*C23</f>
        <v>500</v>
      </c>
      <c r="E23" s="11"/>
      <c r="F23" s="12"/>
    </row>
    <row r="24" spans="1:6" x14ac:dyDescent="0.25">
      <c r="A24" s="2" t="s">
        <v>39</v>
      </c>
      <c r="B24" s="11">
        <v>2</v>
      </c>
      <c r="C24" s="11">
        <v>650</v>
      </c>
      <c r="D24" s="11">
        <f>B24*C24</f>
        <v>1300</v>
      </c>
      <c r="E24" s="11"/>
      <c r="F24" s="12"/>
    </row>
    <row r="25" spans="1:6" x14ac:dyDescent="0.25">
      <c r="A25" s="2" t="s">
        <v>40</v>
      </c>
      <c r="B25" s="11">
        <v>10</v>
      </c>
      <c r="C25" s="11">
        <v>400</v>
      </c>
      <c r="D25" s="11">
        <f>B25*C25+B5*2</f>
        <v>6000</v>
      </c>
      <c r="E25" s="11"/>
      <c r="F25" s="12"/>
    </row>
    <row r="26" spans="1:6" x14ac:dyDescent="0.25">
      <c r="A26" s="2" t="s">
        <v>41</v>
      </c>
      <c r="B26" s="11">
        <v>1</v>
      </c>
      <c r="C26" s="11">
        <v>650</v>
      </c>
      <c r="D26" s="11">
        <f>B26*C26+B5*2</f>
        <v>2650</v>
      </c>
      <c r="E26" s="11"/>
      <c r="F26" s="12"/>
    </row>
    <row r="27" spans="1:6" x14ac:dyDescent="0.25">
      <c r="A27" s="2" t="s">
        <v>42</v>
      </c>
      <c r="B27" s="11">
        <v>1</v>
      </c>
      <c r="C27" s="11">
        <v>5000</v>
      </c>
      <c r="D27" s="11">
        <f>B27*C27</f>
        <v>5000</v>
      </c>
      <c r="E27" s="11"/>
      <c r="F27" s="12"/>
    </row>
    <row r="28" spans="1:6" x14ac:dyDescent="0.25">
      <c r="A28" s="15" t="s">
        <v>43</v>
      </c>
      <c r="B28" s="11"/>
      <c r="C28" s="11"/>
      <c r="D28" s="11"/>
      <c r="E28" s="11"/>
      <c r="F28" s="12"/>
    </row>
    <row r="29" spans="1:6" x14ac:dyDescent="0.25">
      <c r="A29" s="2" t="s">
        <v>44</v>
      </c>
      <c r="B29" s="11">
        <v>5</v>
      </c>
      <c r="C29" s="11">
        <v>500</v>
      </c>
      <c r="D29" s="11">
        <f>B29*C29</f>
        <v>2500</v>
      </c>
      <c r="E29" s="11"/>
      <c r="F29" s="12"/>
    </row>
    <row r="30" spans="1:6" x14ac:dyDescent="0.25">
      <c r="A30" s="2" t="s">
        <v>45</v>
      </c>
      <c r="B30" s="11">
        <v>5</v>
      </c>
      <c r="C30" s="11">
        <v>1200</v>
      </c>
      <c r="D30" s="11">
        <f>B30*C30</f>
        <v>6000</v>
      </c>
      <c r="E30" s="11"/>
      <c r="F30" s="12"/>
    </row>
    <row r="31" spans="1:6" x14ac:dyDescent="0.25">
      <c r="A31" s="16" t="s">
        <v>46</v>
      </c>
      <c r="B31" s="11">
        <v>2</v>
      </c>
      <c r="C31" s="11">
        <v>8000</v>
      </c>
      <c r="D31" s="11">
        <f>B31*C31</f>
        <v>16000</v>
      </c>
      <c r="E31" s="11"/>
      <c r="F31" s="12"/>
    </row>
    <row r="32" spans="1:6" x14ac:dyDescent="0.25">
      <c r="A32" s="16" t="s">
        <v>47</v>
      </c>
      <c r="B32" s="11"/>
      <c r="C32" s="11">
        <v>0</v>
      </c>
      <c r="D32" s="11">
        <f>B32*C32</f>
        <v>0</v>
      </c>
      <c r="E32" s="11"/>
      <c r="F32" s="12"/>
    </row>
    <row r="33" spans="1:6" x14ac:dyDescent="0.25">
      <c r="A33" s="16" t="s">
        <v>48</v>
      </c>
      <c r="B33" s="11">
        <v>0</v>
      </c>
      <c r="C33" s="11">
        <v>0.13</v>
      </c>
      <c r="D33" s="11">
        <f>B33*C33</f>
        <v>0</v>
      </c>
      <c r="E33" s="11"/>
      <c r="F33" s="12"/>
    </row>
    <row r="34" spans="1:6" x14ac:dyDescent="0.25">
      <c r="A34" s="2"/>
      <c r="B34" s="11"/>
      <c r="C34" s="11"/>
      <c r="D34" s="17">
        <f>SUM(D5:D33)</f>
        <v>836250</v>
      </c>
      <c r="E34" s="11"/>
      <c r="F34" s="12"/>
    </row>
    <row r="35" spans="1:6" x14ac:dyDescent="0.25">
      <c r="A35" s="16" t="s">
        <v>49</v>
      </c>
      <c r="B35" s="11"/>
      <c r="C35" s="11"/>
      <c r="D35" s="11">
        <f>D34*0.02</f>
        <v>16725</v>
      </c>
      <c r="E35" s="11"/>
      <c r="F35" s="12"/>
    </row>
    <row r="36" spans="1:6" x14ac:dyDescent="0.25">
      <c r="A36" s="2"/>
      <c r="B36" s="11"/>
      <c r="C36" s="11"/>
      <c r="D36" s="11"/>
      <c r="E36" s="11"/>
      <c r="F36" s="12"/>
    </row>
    <row r="37" spans="1:6" x14ac:dyDescent="0.25">
      <c r="A37" s="3"/>
      <c r="B37" s="11"/>
      <c r="C37" s="11"/>
      <c r="D37" s="11"/>
      <c r="E37" s="11"/>
      <c r="F37" s="12"/>
    </row>
    <row r="38" spans="1:6" ht="15.75" thickBot="1" x14ac:dyDescent="0.3">
      <c r="A38" s="18" t="s">
        <v>50</v>
      </c>
      <c r="B38" s="19"/>
      <c r="C38" s="19"/>
      <c r="D38" s="20">
        <f>D34+D35</f>
        <v>852975</v>
      </c>
      <c r="E38" s="19"/>
      <c r="F38" s="21"/>
    </row>
    <row r="39" spans="1:6" x14ac:dyDescent="0.25">
      <c r="A39" s="22" t="s">
        <v>51</v>
      </c>
      <c r="B39" s="11"/>
      <c r="C39" s="11"/>
      <c r="D39" s="23">
        <f>SUM(D38/B5)</f>
        <v>852.97500000000002</v>
      </c>
      <c r="E39" s="11"/>
      <c r="F39" s="24"/>
    </row>
    <row r="41" spans="1:6" x14ac:dyDescent="0.25">
      <c r="A41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6EA75-8EA3-4BD8-B193-AA1AA3F7B7C5}">
  <dimension ref="A1:B19"/>
  <sheetViews>
    <sheetView workbookViewId="0">
      <selection activeCell="H18" sqref="H18"/>
    </sheetView>
  </sheetViews>
  <sheetFormatPr defaultRowHeight="15" x14ac:dyDescent="0.25"/>
  <cols>
    <col min="1" max="1" width="31.42578125" customWidth="1"/>
    <col min="2" max="2" width="17.85546875" customWidth="1"/>
  </cols>
  <sheetData>
    <row r="1" spans="1:2" x14ac:dyDescent="0.25">
      <c r="A1" s="1" t="s">
        <v>56</v>
      </c>
      <c r="B1" s="2"/>
    </row>
    <row r="2" spans="1:2" x14ac:dyDescent="0.25">
      <c r="A2" s="3" t="s">
        <v>1</v>
      </c>
      <c r="B2" s="2" t="s">
        <v>16</v>
      </c>
    </row>
    <row r="3" spans="1:2" x14ac:dyDescent="0.25">
      <c r="A3" s="3" t="s">
        <v>52</v>
      </c>
      <c r="B3" s="2">
        <v>105</v>
      </c>
    </row>
    <row r="4" spans="1:2" x14ac:dyDescent="0.25">
      <c r="A4" s="3" t="s">
        <v>2</v>
      </c>
      <c r="B4" s="2"/>
    </row>
    <row r="5" spans="1:2" x14ac:dyDescent="0.25">
      <c r="A5" s="2" t="s">
        <v>3</v>
      </c>
      <c r="B5" s="2">
        <v>7</v>
      </c>
    </row>
    <row r="6" spans="1:2" x14ac:dyDescent="0.25">
      <c r="A6" s="2" t="s">
        <v>4</v>
      </c>
      <c r="B6" s="2">
        <v>650</v>
      </c>
    </row>
    <row r="7" spans="1:2" x14ac:dyDescent="0.25">
      <c r="A7" s="2" t="s">
        <v>5</v>
      </c>
      <c r="B7" s="2">
        <v>5</v>
      </c>
    </row>
    <row r="8" spans="1:2" x14ac:dyDescent="0.25">
      <c r="A8" s="2" t="s">
        <v>6</v>
      </c>
      <c r="B8" s="2">
        <v>2</v>
      </c>
    </row>
    <row r="9" spans="1:2" x14ac:dyDescent="0.25">
      <c r="A9" s="2" t="s">
        <v>7</v>
      </c>
      <c r="B9" s="2">
        <v>2</v>
      </c>
    </row>
    <row r="10" spans="1:2" x14ac:dyDescent="0.25">
      <c r="A10" s="2" t="s">
        <v>8</v>
      </c>
      <c r="B10" s="2">
        <v>5</v>
      </c>
    </row>
    <row r="11" spans="1:2" x14ac:dyDescent="0.25">
      <c r="A11" s="2" t="s">
        <v>9</v>
      </c>
      <c r="B11" s="2">
        <v>10</v>
      </c>
    </row>
    <row r="12" spans="1:2" x14ac:dyDescent="0.25">
      <c r="A12" s="3" t="s">
        <v>10</v>
      </c>
      <c r="B12" s="2">
        <v>681</v>
      </c>
    </row>
    <row r="13" spans="1:2" x14ac:dyDescent="0.25">
      <c r="A13" s="4" t="s">
        <v>11</v>
      </c>
      <c r="B13" s="4">
        <v>786</v>
      </c>
    </row>
    <row r="14" spans="1:2" x14ac:dyDescent="0.25">
      <c r="A14" s="2" t="s">
        <v>54</v>
      </c>
      <c r="B14" s="5">
        <v>100000</v>
      </c>
    </row>
    <row r="15" spans="1:2" x14ac:dyDescent="0.25">
      <c r="A15" s="2" t="s">
        <v>12</v>
      </c>
      <c r="B15" s="5">
        <v>78600</v>
      </c>
    </row>
    <row r="16" spans="1:2" x14ac:dyDescent="0.25">
      <c r="A16" s="2" t="s">
        <v>13</v>
      </c>
      <c r="B16" s="5">
        <v>21400</v>
      </c>
    </row>
    <row r="18" spans="1:1" x14ac:dyDescent="0.25">
      <c r="A18" t="s">
        <v>14</v>
      </c>
    </row>
    <row r="19" spans="1:1" x14ac:dyDescent="0.25">
      <c r="A19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2A5E2-D47F-45B9-95B7-4B58DE5BC6CD}">
  <dimension ref="A1:B16"/>
  <sheetViews>
    <sheetView workbookViewId="0">
      <selection sqref="A1:C17"/>
    </sheetView>
  </sheetViews>
  <sheetFormatPr defaultRowHeight="15" x14ac:dyDescent="0.25"/>
  <cols>
    <col min="1" max="1" width="29.28515625" customWidth="1"/>
    <col min="2" max="2" width="31.42578125" customWidth="1"/>
  </cols>
  <sheetData>
    <row r="1" spans="1:2" x14ac:dyDescent="0.25">
      <c r="A1" s="1"/>
      <c r="B1" s="2"/>
    </row>
    <row r="2" spans="1:2" x14ac:dyDescent="0.25">
      <c r="A2" s="3"/>
      <c r="B2" s="2"/>
    </row>
    <row r="3" spans="1:2" x14ac:dyDescent="0.25">
      <c r="A3" s="3"/>
      <c r="B3" s="2"/>
    </row>
    <row r="4" spans="1:2" x14ac:dyDescent="0.25">
      <c r="A4" s="3"/>
      <c r="B4" s="2"/>
    </row>
    <row r="5" spans="1:2" x14ac:dyDescent="0.25">
      <c r="A5" s="2"/>
      <c r="B5" s="2"/>
    </row>
    <row r="6" spans="1:2" x14ac:dyDescent="0.25">
      <c r="A6" s="2"/>
      <c r="B6" s="2"/>
    </row>
    <row r="7" spans="1:2" x14ac:dyDescent="0.25">
      <c r="A7" s="2"/>
      <c r="B7" s="2"/>
    </row>
    <row r="8" spans="1:2" x14ac:dyDescent="0.25">
      <c r="A8" s="2"/>
      <c r="B8" s="2"/>
    </row>
    <row r="9" spans="1:2" x14ac:dyDescent="0.25">
      <c r="A9" s="2"/>
      <c r="B9" s="2"/>
    </row>
    <row r="10" spans="1:2" x14ac:dyDescent="0.25">
      <c r="A10" s="2"/>
      <c r="B10" s="2"/>
    </row>
    <row r="11" spans="1:2" x14ac:dyDescent="0.25">
      <c r="A11" s="2"/>
      <c r="B11" s="2"/>
    </row>
    <row r="12" spans="1:2" x14ac:dyDescent="0.25">
      <c r="A12" s="3"/>
      <c r="B12" s="2"/>
    </row>
    <row r="13" spans="1:2" x14ac:dyDescent="0.25">
      <c r="A13" s="4"/>
      <c r="B13" s="4"/>
    </row>
    <row r="14" spans="1:2" x14ac:dyDescent="0.25">
      <c r="A14" s="2"/>
      <c r="B14" s="5"/>
    </row>
    <row r="15" spans="1:2" x14ac:dyDescent="0.25">
      <c r="A15" s="2"/>
      <c r="B15" s="5"/>
    </row>
    <row r="16" spans="1:2" x14ac:dyDescent="0.25">
      <c r="A16" s="2" t="s">
        <v>13</v>
      </c>
      <c r="B16" s="5">
        <v>7700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Broilers Costing</vt:lpstr>
      <vt:lpstr>Layers Costing</vt:lpstr>
      <vt:lpstr>Kenbro Costing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Apollo Gichane</dc:creator>
  <cp:lastModifiedBy>Apollo Gichane</cp:lastModifiedBy>
  <dcterms:created xsi:type="dcterms:W3CDTF">2021-05-17T11:57:01Z</dcterms:created>
  <dcterms:modified xsi:type="dcterms:W3CDTF">2022-12-29T08:16:32Z</dcterms:modified>
</cp:coreProperties>
</file>